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20730" windowHeight="9975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E50" i="1" l="1"/>
  <c r="D50" i="1"/>
  <c r="C50" i="1"/>
  <c r="C53" i="1"/>
  <c r="E35" i="1"/>
  <c r="D35" i="1"/>
  <c r="C35" i="1"/>
  <c r="C26" i="1"/>
  <c r="E53" i="1"/>
  <c r="D53" i="1"/>
  <c r="D26" i="1"/>
  <c r="E26" i="1"/>
  <c r="C12" i="1"/>
  <c r="D16" i="1" l="1"/>
  <c r="E16" i="1"/>
  <c r="C16" i="1"/>
  <c r="D14" i="1"/>
  <c r="E14" i="1"/>
  <c r="C14" i="1"/>
  <c r="E12" i="1"/>
  <c r="D12" i="1"/>
  <c r="C11" i="1" l="1"/>
  <c r="D11" i="1"/>
  <c r="E11" i="1"/>
  <c r="C58" i="1" l="1"/>
  <c r="C10" i="1" s="1"/>
  <c r="E58" i="1"/>
  <c r="E10" i="1" s="1"/>
  <c r="D58" i="1"/>
  <c r="D10" i="1" s="1"/>
</calcChain>
</file>

<file path=xl/sharedStrings.xml><?xml version="1.0" encoding="utf-8"?>
<sst xmlns="http://schemas.openxmlformats.org/spreadsheetml/2006/main" count="107" uniqueCount="104">
  <si>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</si>
  <si>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</si>
  <si>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</si>
  <si>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</si>
  <si>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</si>
  <si>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</si>
  <si>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</si>
  <si>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</si>
  <si>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</si>
  <si>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</si>
  <si>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</si>
  <si>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</si>
  <si>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</si>
  <si>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</si>
  <si>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</si>
  <si>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</si>
  <si>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</si>
  <si>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</si>
  <si>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</si>
  <si>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</si>
  <si>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</si>
  <si>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</si>
  <si>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</si>
  <si>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</si>
  <si>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</si>
  <si>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</si>
  <si>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</si>
  <si>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</si>
  <si>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</si>
  <si>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</si>
  <si>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</si>
  <si>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</si>
  <si>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</si>
  <si>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</si>
  <si>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</si>
  <si>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</si>
  <si>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Приложение № 1</t>
  </si>
  <si>
    <t>«О бюджете Духовницкого муниципального района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</si>
  <si>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</si>
  <si>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</si>
  <si>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</si>
  <si>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</si>
  <si>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</si>
  <si>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</si>
  <si>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</si>
  <si>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</si>
  <si>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</si>
  <si>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</si>
  <si>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</si>
  <si>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</si>
  <si>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</si>
  <si>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</si>
  <si>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</si>
  <si>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</si>
  <si>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</si>
  <si>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</si>
  <si>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</si>
  <si>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</si>
  <si>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</si>
  <si>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</si>
  <si>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Субвенции бюджетам муниципальных районов области на осуществление органами местного самоуправленияотдельных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</si>
  <si>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</si>
  <si>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</si>
  <si>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</si>
  <si>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</si>
  <si>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</si>
  <si>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</si>
  <si>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</si>
  <si>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</si>
  <si>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</si>
  <si>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</si>
  <si>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</si>
  <si>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</si>
  <si>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</si>
  <si>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</si>
  <si>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</si>
  <si>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Субсидии бюджетам муниципальных районов области на проведение капитального и текущего ремонтов муниципальных образовательных организаций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</si>
  <si>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</si>
  <si>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</si>
  <si>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</si>
  <si>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</si>
  <si>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</si>
  <si>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</si>
  <si>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на 2024 год и на плановый период 2025 и 2026 годов»</t>
  </si>
  <si>
    <t>202 49999 05 0014 150</t>
  </si>
  <si>
    <t xml:space="preserve">Межбюджетные трансферты,передаваемые бюджетам муниципальных районов области на осуществление полномочий органов местного самоуправления в области энергосбережения и повышения энергетической эффективности </t>
  </si>
  <si>
    <t>к  решению районного Собрания Духовницкого муниципального района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</si>
  <si>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</si>
  <si>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</si>
  <si>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</si>
  <si>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</si>
  <si>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</si>
  <si>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</si>
  <si>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</si>
  <si>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</si>
  <si>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</si>
  <si>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</si>
  <si>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 xml:space="preserve">Межбюджетные трансферты  бюджетам муниципальных районов области на укрепление материально-технической базы и оснащение музеев боевой славы в муниципальных образовательных организациях </t>
  </si>
  <si>
    <t>202 40000 00 0000 150</t>
  </si>
  <si>
    <t>202 25187 05 0000 150</t>
  </si>
  <si>
    <t>202 29999 05 0000 150</t>
  </si>
  <si>
    <t>202 49999 05 0110 150</t>
  </si>
  <si>
    <t>202 25171 05 0000 150</t>
  </si>
  <si>
    <t>от «22 » декабря  2023г. № 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</si>
</sst>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sz val="12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0" fontId="5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2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0" fontId="3" fillId="2" borderId="1" xfId="0" applyNumberFormat="1" applyFont="1" applyFill="1" applyBorder="1" applyAlignment="1">
      <alignment horizontal="center" vertical="center" wrapText="1" shrinkToFit="1"/>
    </xf>
    <xf numFmtId="164" fontId="6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="85" zoomScaleNormal="60" zoomScaleSheetLayoutView="85" workbookViewId="0">
      <selection activeCell="B3" sqref="B3:E3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3.85546875" style="2" customWidth="1"/>
    <col min="5" max="5" width="18.140625" style="2" customWidth="1"/>
  </cols>
  <sheetData>
    <row r="1" spans="1:6" ht="15" customHeight="1" x14ac:dyDescent="0.25">
      <c r="A1" s="3"/>
      <c r="B1" s="18" t="s">
        <v>36</v>
      </c>
      <c r="C1" s="18"/>
      <c r="D1" s="18"/>
      <c r="E1" s="18"/>
      <c r="F1" s="1"/>
    </row>
    <row r="2" spans="1:6" ht="16.5" customHeight="1" x14ac:dyDescent="0.25">
      <c r="A2" s="3"/>
      <c r="B2" s="18" t="s">
        <v>86</v>
      </c>
      <c r="C2" s="18"/>
      <c r="D2" s="18"/>
      <c r="E2" s="18"/>
    </row>
    <row r="3" spans="1:6" ht="15" customHeight="1" x14ac:dyDescent="0.25">
      <c r="A3" s="3"/>
      <c r="B3" s="18" t="s">
        <v>103</v>
      </c>
      <c r="C3" s="18"/>
      <c r="D3" s="18"/>
      <c r="E3" s="18"/>
    </row>
    <row r="4" spans="1:6" ht="15.75" x14ac:dyDescent="0.25">
      <c r="A4" s="3"/>
      <c r="B4" s="18" t="s">
        <v>37</v>
      </c>
      <c r="C4" s="18"/>
      <c r="D4" s="18"/>
      <c r="E4" s="18"/>
    </row>
    <row r="5" spans="1:6" ht="15.75" x14ac:dyDescent="0.25">
      <c r="A5" s="3"/>
      <c r="B5" s="18" t="s">
        <v>83</v>
      </c>
      <c r="C5" s="18"/>
      <c r="D5" s="18"/>
      <c r="E5" s="18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21" t="s">
        <v>81</v>
      </c>
      <c r="B7" s="21"/>
      <c r="C7" s="21"/>
      <c r="D7" s="21"/>
      <c r="E7" s="21"/>
    </row>
    <row r="8" spans="1:6" ht="15.75" x14ac:dyDescent="0.25">
      <c r="A8" s="6"/>
      <c r="B8" s="6"/>
      <c r="C8" s="7"/>
      <c r="D8" s="7"/>
      <c r="E8" s="5" t="s">
        <v>38</v>
      </c>
    </row>
    <row r="9" spans="1:6" ht="31.5" x14ac:dyDescent="0.25">
      <c r="A9" s="8" t="s">
        <v>0</v>
      </c>
      <c r="B9" s="8" t="s">
        <v>20</v>
      </c>
      <c r="C9" s="9" t="s">
        <v>79</v>
      </c>
      <c r="D9" s="9" t="s">
        <v>80</v>
      </c>
      <c r="E9" s="9" t="s">
        <v>82</v>
      </c>
    </row>
    <row r="10" spans="1:6" ht="47.25" x14ac:dyDescent="0.25">
      <c r="A10" s="8" t="s">
        <v>1</v>
      </c>
      <c r="B10" s="8" t="s">
        <v>51</v>
      </c>
      <c r="C10" s="9">
        <f>C58</f>
        <v>275509.10000000009</v>
      </c>
      <c r="D10" s="9">
        <f>D58</f>
        <v>231568.2000000001</v>
      </c>
      <c r="E10" s="9">
        <f>E58</f>
        <v>239988.10000000006</v>
      </c>
    </row>
    <row r="11" spans="1:6" ht="47.25" x14ac:dyDescent="0.25">
      <c r="A11" s="8" t="s">
        <v>53</v>
      </c>
      <c r="B11" s="8" t="s">
        <v>54</v>
      </c>
      <c r="C11" s="9">
        <f>C13+C15</f>
        <v>54874</v>
      </c>
      <c r="D11" s="9">
        <f t="shared" ref="D11:E11" si="0">D13+D15</f>
        <v>47045</v>
      </c>
      <c r="E11" s="9">
        <f t="shared" si="0"/>
        <v>50168.7</v>
      </c>
    </row>
    <row r="12" spans="1:6" ht="39" customHeight="1" x14ac:dyDescent="0.25">
      <c r="A12" s="10" t="s">
        <v>2</v>
      </c>
      <c r="B12" s="10" t="s">
        <v>52</v>
      </c>
      <c r="C12" s="11">
        <f>C13</f>
        <v>54874</v>
      </c>
      <c r="D12" s="11">
        <f>D13</f>
        <v>47045</v>
      </c>
      <c r="E12" s="11">
        <f>E13</f>
        <v>50168.7</v>
      </c>
    </row>
    <row r="13" spans="1:6" ht="77.25" customHeight="1" x14ac:dyDescent="0.25">
      <c r="A13" s="10" t="s">
        <v>50</v>
      </c>
      <c r="B13" s="10" t="s">
        <v>41</v>
      </c>
      <c r="C13" s="11">
        <v>54874</v>
      </c>
      <c r="D13" s="11">
        <v>47045</v>
      </c>
      <c r="E13" s="11">
        <v>50168.7</v>
      </c>
    </row>
    <row r="14" spans="1:6" ht="29.25" hidden="1" customHeight="1" x14ac:dyDescent="0.25">
      <c r="A14" s="10" t="s">
        <v>56</v>
      </c>
      <c r="B14" s="10" t="s">
        <v>55</v>
      </c>
      <c r="C14" s="11">
        <f>C15</f>
        <v>0</v>
      </c>
      <c r="D14" s="11">
        <f t="shared" ref="D14:E14" si="1">D15</f>
        <v>0</v>
      </c>
      <c r="E14" s="11">
        <f t="shared" si="1"/>
        <v>0</v>
      </c>
    </row>
    <row r="15" spans="1:6" ht="0.75" customHeight="1" x14ac:dyDescent="0.25">
      <c r="A15" s="10" t="s">
        <v>40</v>
      </c>
      <c r="B15" s="10" t="s">
        <v>39</v>
      </c>
      <c r="C15" s="11"/>
      <c r="D15" s="11"/>
      <c r="E15" s="11"/>
    </row>
    <row r="16" spans="1:6" ht="47.25" x14ac:dyDescent="0.25">
      <c r="A16" s="8" t="s">
        <v>44</v>
      </c>
      <c r="B16" s="8" t="s">
        <v>57</v>
      </c>
      <c r="C16" s="9">
        <f>SUM(C17:C25)</f>
        <v>10139.800000000001</v>
      </c>
      <c r="D16" s="9">
        <f t="shared" ref="D16:E16" si="2">SUM(D17:D25)</f>
        <v>4022</v>
      </c>
      <c r="E16" s="9">
        <f t="shared" si="2"/>
        <v>3935.8</v>
      </c>
    </row>
    <row r="17" spans="1:5" ht="176.25" customHeight="1" x14ac:dyDescent="0.25">
      <c r="A17" s="10" t="s">
        <v>102</v>
      </c>
      <c r="B17" s="10" t="s">
        <v>92</v>
      </c>
      <c r="C17" s="11">
        <v>91.8</v>
      </c>
      <c r="D17" s="11">
        <v>0</v>
      </c>
      <c r="E17" s="11">
        <v>0</v>
      </c>
    </row>
    <row r="18" spans="1:5" ht="173.25" customHeight="1" x14ac:dyDescent="0.25">
      <c r="A18" s="12" t="s">
        <v>99</v>
      </c>
      <c r="B18" s="10" t="s">
        <v>91</v>
      </c>
      <c r="C18" s="11">
        <v>1832.5</v>
      </c>
      <c r="D18" s="11">
        <v>0</v>
      </c>
      <c r="E18" s="11">
        <v>0</v>
      </c>
    </row>
    <row r="19" spans="1:5" ht="3.75" hidden="1" customHeight="1" x14ac:dyDescent="0.25">
      <c r="A19" s="10"/>
      <c r="B19" s="10"/>
      <c r="C19" s="11"/>
      <c r="D19" s="11"/>
      <c r="E19" s="11"/>
    </row>
    <row r="20" spans="1:5" ht="110.25" customHeight="1" x14ac:dyDescent="0.25">
      <c r="A20" s="10" t="s">
        <v>65</v>
      </c>
      <c r="B20" s="10" t="s">
        <v>66</v>
      </c>
      <c r="C20" s="11">
        <v>4141.7</v>
      </c>
      <c r="D20" s="11">
        <v>4022</v>
      </c>
      <c r="E20" s="11">
        <v>3935.8</v>
      </c>
    </row>
    <row r="21" spans="1:5" ht="102.75" customHeight="1" x14ac:dyDescent="0.25">
      <c r="A21" s="10" t="s">
        <v>45</v>
      </c>
      <c r="B21" s="10" t="s">
        <v>46</v>
      </c>
      <c r="C21" s="11">
        <v>3455.6</v>
      </c>
      <c r="D21" s="11">
        <v>0</v>
      </c>
      <c r="E21" s="11">
        <v>0</v>
      </c>
    </row>
    <row r="22" spans="1:5" ht="55.5" customHeight="1" x14ac:dyDescent="0.25">
      <c r="A22" s="13" t="s">
        <v>48</v>
      </c>
      <c r="B22" s="10" t="s">
        <v>47</v>
      </c>
      <c r="C22" s="11">
        <v>477.6</v>
      </c>
      <c r="D22" s="11">
        <v>0</v>
      </c>
      <c r="E22" s="11">
        <v>0</v>
      </c>
    </row>
    <row r="23" spans="1:5" ht="71.25" hidden="1" customHeight="1" x14ac:dyDescent="0.25">
      <c r="A23" s="14" t="s">
        <v>49</v>
      </c>
      <c r="B23" s="10" t="s">
        <v>69</v>
      </c>
      <c r="C23" s="11"/>
      <c r="D23" s="11"/>
      <c r="E23" s="11"/>
    </row>
    <row r="24" spans="1:5" ht="78" customHeight="1" x14ac:dyDescent="0.25">
      <c r="A24" s="10" t="s">
        <v>49</v>
      </c>
      <c r="B24" s="10" t="s">
        <v>89</v>
      </c>
      <c r="C24" s="11">
        <v>102</v>
      </c>
      <c r="D24" s="11">
        <v>0</v>
      </c>
      <c r="E24" s="11">
        <v>0</v>
      </c>
    </row>
    <row r="25" spans="1:5" ht="102" customHeight="1" x14ac:dyDescent="0.25">
      <c r="A25" s="12" t="s">
        <v>49</v>
      </c>
      <c r="B25" s="12" t="s">
        <v>90</v>
      </c>
      <c r="C25" s="11">
        <v>38.6</v>
      </c>
      <c r="D25" s="11">
        <v>0</v>
      </c>
      <c r="E25" s="11">
        <v>0</v>
      </c>
    </row>
    <row r="26" spans="1:5" ht="69" customHeight="1" x14ac:dyDescent="0.25">
      <c r="A26" s="8" t="s">
        <v>3</v>
      </c>
      <c r="B26" s="8" t="s">
        <v>58</v>
      </c>
      <c r="C26" s="9">
        <f>SUM(C27:C34)</f>
        <v>36285.5</v>
      </c>
      <c r="D26" s="9">
        <f>SUM(D27:D33)</f>
        <v>10301.1</v>
      </c>
      <c r="E26" s="9">
        <f>SUM(E27:E33)</f>
        <v>10301.1</v>
      </c>
    </row>
    <row r="27" spans="1:5" ht="108.75" customHeight="1" x14ac:dyDescent="0.25">
      <c r="A27" s="10" t="s">
        <v>4</v>
      </c>
      <c r="B27" s="13" t="s">
        <v>74</v>
      </c>
      <c r="C27" s="11">
        <v>16343.5</v>
      </c>
      <c r="D27" s="11">
        <v>0</v>
      </c>
      <c r="E27" s="11">
        <v>0</v>
      </c>
    </row>
    <row r="28" spans="1:5" ht="87.75" customHeight="1" x14ac:dyDescent="0.25">
      <c r="A28" s="10" t="s">
        <v>75</v>
      </c>
      <c r="B28" s="13" t="s">
        <v>76</v>
      </c>
      <c r="C28" s="11">
        <v>9433.7999999999993</v>
      </c>
      <c r="D28" s="11">
        <v>0</v>
      </c>
      <c r="E28" s="11">
        <v>0</v>
      </c>
    </row>
    <row r="29" spans="1:5" ht="75" customHeight="1" x14ac:dyDescent="0.25">
      <c r="A29" s="10" t="s">
        <v>42</v>
      </c>
      <c r="B29" s="13" t="s">
        <v>43</v>
      </c>
      <c r="C29" s="11">
        <v>4078.7</v>
      </c>
      <c r="D29" s="11">
        <v>4078.7</v>
      </c>
      <c r="E29" s="11">
        <v>4078.7</v>
      </c>
    </row>
    <row r="30" spans="1:5" ht="0.75" customHeight="1" x14ac:dyDescent="0.25">
      <c r="A30" s="12" t="s">
        <v>100</v>
      </c>
      <c r="B30" s="10" t="s">
        <v>92</v>
      </c>
      <c r="C30" s="11">
        <v>0</v>
      </c>
      <c r="D30" s="11">
        <v>0</v>
      </c>
      <c r="E30" s="11">
        <v>0</v>
      </c>
    </row>
    <row r="31" spans="1:5" ht="82.5" hidden="1" customHeight="1" x14ac:dyDescent="0.25">
      <c r="A31" s="15" t="s">
        <v>62</v>
      </c>
      <c r="B31" s="10" t="s">
        <v>61</v>
      </c>
      <c r="C31" s="11"/>
      <c r="D31" s="11"/>
      <c r="E31" s="11"/>
    </row>
    <row r="32" spans="1:5" ht="114" customHeight="1" x14ac:dyDescent="0.25">
      <c r="A32" s="10" t="s">
        <v>72</v>
      </c>
      <c r="B32" s="10" t="s">
        <v>71</v>
      </c>
      <c r="C32" s="11">
        <v>4825.1000000000004</v>
      </c>
      <c r="D32" s="11">
        <v>6118</v>
      </c>
      <c r="E32" s="11">
        <v>6118</v>
      </c>
    </row>
    <row r="33" spans="1:5" ht="107.25" customHeight="1" x14ac:dyDescent="0.25">
      <c r="A33" s="10" t="s">
        <v>73</v>
      </c>
      <c r="B33" s="10" t="s">
        <v>70</v>
      </c>
      <c r="C33" s="11">
        <v>104.4</v>
      </c>
      <c r="D33" s="11">
        <v>104.4</v>
      </c>
      <c r="E33" s="11">
        <v>104.4</v>
      </c>
    </row>
    <row r="34" spans="1:5" ht="80.25" customHeight="1" x14ac:dyDescent="0.25">
      <c r="A34" s="10" t="s">
        <v>87</v>
      </c>
      <c r="B34" s="10" t="s">
        <v>88</v>
      </c>
      <c r="C34" s="11">
        <v>1500</v>
      </c>
      <c r="D34" s="11">
        <v>0</v>
      </c>
      <c r="E34" s="11">
        <v>0</v>
      </c>
    </row>
    <row r="35" spans="1:5" ht="47.25" x14ac:dyDescent="0.25">
      <c r="A35" s="8" t="s">
        <v>5</v>
      </c>
      <c r="B35" s="8" t="s">
        <v>21</v>
      </c>
      <c r="C35" s="9">
        <f>SUM(C36:C49)</f>
        <v>169658.00000000009</v>
      </c>
      <c r="D35" s="9">
        <f>SUM(D36:D49)</f>
        <v>169469.60000000009</v>
      </c>
      <c r="E35" s="9">
        <f>SUM(E36:E49)</f>
        <v>169499.50000000006</v>
      </c>
    </row>
    <row r="36" spans="1:5" ht="103.5" customHeight="1" x14ac:dyDescent="0.25">
      <c r="A36" s="10" t="s">
        <v>63</v>
      </c>
      <c r="B36" s="10" t="s">
        <v>64</v>
      </c>
      <c r="C36" s="11">
        <v>7968.2</v>
      </c>
      <c r="D36" s="11">
        <v>7968.2</v>
      </c>
      <c r="E36" s="11">
        <v>7968.2</v>
      </c>
    </row>
    <row r="37" spans="1:5" ht="78.75" x14ac:dyDescent="0.25">
      <c r="A37" s="10" t="s">
        <v>6</v>
      </c>
      <c r="B37" s="10" t="s">
        <v>22</v>
      </c>
      <c r="C37" s="11">
        <v>133306.6</v>
      </c>
      <c r="D37" s="11">
        <v>133089.70000000001</v>
      </c>
      <c r="E37" s="11">
        <v>133089.70000000001</v>
      </c>
    </row>
    <row r="38" spans="1:5" ht="121.5" customHeight="1" x14ac:dyDescent="0.25">
      <c r="A38" s="10" t="s">
        <v>7</v>
      </c>
      <c r="B38" s="10" t="s">
        <v>23</v>
      </c>
      <c r="C38" s="11">
        <v>466.7</v>
      </c>
      <c r="D38" s="11">
        <v>466.7</v>
      </c>
      <c r="E38" s="11">
        <v>466.7</v>
      </c>
    </row>
    <row r="39" spans="1:5" ht="83.25" customHeight="1" x14ac:dyDescent="0.25">
      <c r="A39" s="10" t="s">
        <v>8</v>
      </c>
      <c r="B39" s="10" t="s">
        <v>24</v>
      </c>
      <c r="C39" s="11">
        <v>640.20000000000005</v>
      </c>
      <c r="D39" s="11">
        <v>668.2</v>
      </c>
      <c r="E39" s="11">
        <v>687.3</v>
      </c>
    </row>
    <row r="40" spans="1:5" ht="168" customHeight="1" x14ac:dyDescent="0.25">
      <c r="A40" s="10" t="s">
        <v>9</v>
      </c>
      <c r="B40" s="10" t="s">
        <v>25</v>
      </c>
      <c r="C40" s="11">
        <v>466.7</v>
      </c>
      <c r="D40" s="11">
        <v>466.7</v>
      </c>
      <c r="E40" s="11">
        <v>466.7</v>
      </c>
    </row>
    <row r="41" spans="1:5" ht="226.5" customHeight="1" x14ac:dyDescent="0.25">
      <c r="A41" s="10" t="s">
        <v>10</v>
      </c>
      <c r="B41" s="10" t="s">
        <v>26</v>
      </c>
      <c r="C41" s="16">
        <v>466.7</v>
      </c>
      <c r="D41" s="11">
        <v>466.7</v>
      </c>
      <c r="E41" s="11">
        <v>466.7</v>
      </c>
    </row>
    <row r="42" spans="1:5" ht="173.25" x14ac:dyDescent="0.25">
      <c r="A42" s="10" t="s">
        <v>11</v>
      </c>
      <c r="B42" s="10" t="s">
        <v>27</v>
      </c>
      <c r="C42" s="11">
        <v>90.5</v>
      </c>
      <c r="D42" s="11">
        <v>90.5</v>
      </c>
      <c r="E42" s="11">
        <v>90.5</v>
      </c>
    </row>
    <row r="43" spans="1:5" ht="110.25" x14ac:dyDescent="0.25">
      <c r="A43" s="10" t="s">
        <v>12</v>
      </c>
      <c r="B43" s="10" t="s">
        <v>28</v>
      </c>
      <c r="C43" s="11">
        <v>1019.2</v>
      </c>
      <c r="D43" s="11">
        <v>1019.2</v>
      </c>
      <c r="E43" s="11">
        <v>1019.2</v>
      </c>
    </row>
    <row r="44" spans="1:5" ht="141.75" x14ac:dyDescent="0.25">
      <c r="A44" s="10" t="s">
        <v>13</v>
      </c>
      <c r="B44" s="10" t="s">
        <v>29</v>
      </c>
      <c r="C44" s="11">
        <v>1884.6</v>
      </c>
      <c r="D44" s="11">
        <v>1884.6</v>
      </c>
      <c r="E44" s="11">
        <v>1884.6</v>
      </c>
    </row>
    <row r="45" spans="1:5" ht="142.5" customHeight="1" x14ac:dyDescent="0.25">
      <c r="A45" s="10" t="s">
        <v>14</v>
      </c>
      <c r="B45" s="10" t="s">
        <v>30</v>
      </c>
      <c r="C45" s="11">
        <v>325.8</v>
      </c>
      <c r="D45" s="11">
        <v>325.8</v>
      </c>
      <c r="E45" s="11">
        <v>325.8</v>
      </c>
    </row>
    <row r="46" spans="1:5" ht="267.75" x14ac:dyDescent="0.25">
      <c r="A46" s="10" t="s">
        <v>15</v>
      </c>
      <c r="B46" s="10" t="s">
        <v>31</v>
      </c>
      <c r="C46" s="11">
        <v>61.2</v>
      </c>
      <c r="D46" s="11">
        <v>61.2</v>
      </c>
      <c r="E46" s="11">
        <v>61.2</v>
      </c>
    </row>
    <row r="47" spans="1:5" ht="105.75" customHeight="1" x14ac:dyDescent="0.25">
      <c r="A47" s="10" t="s">
        <v>16</v>
      </c>
      <c r="B47" s="10" t="s">
        <v>32</v>
      </c>
      <c r="C47" s="11">
        <v>22769.599999999999</v>
      </c>
      <c r="D47" s="11">
        <v>22769.599999999999</v>
      </c>
      <c r="E47" s="11">
        <v>22769.599999999999</v>
      </c>
    </row>
    <row r="48" spans="1:5" ht="135.75" customHeight="1" x14ac:dyDescent="0.25">
      <c r="A48" s="10" t="s">
        <v>59</v>
      </c>
      <c r="B48" s="10" t="s">
        <v>60</v>
      </c>
      <c r="C48" s="11">
        <v>190.5</v>
      </c>
      <c r="D48" s="11">
        <v>190.5</v>
      </c>
      <c r="E48" s="11">
        <v>190.5</v>
      </c>
    </row>
    <row r="49" spans="1:5" ht="110.25" x14ac:dyDescent="0.25">
      <c r="A49" s="10" t="s">
        <v>93</v>
      </c>
      <c r="B49" s="10" t="s">
        <v>94</v>
      </c>
      <c r="C49" s="11">
        <v>1.5</v>
      </c>
      <c r="D49" s="11">
        <v>2</v>
      </c>
      <c r="E49" s="11">
        <v>12.8</v>
      </c>
    </row>
    <row r="50" spans="1:5" ht="36" customHeight="1" x14ac:dyDescent="0.25">
      <c r="A50" s="8" t="s">
        <v>98</v>
      </c>
      <c r="B50" s="17" t="s">
        <v>33</v>
      </c>
      <c r="C50" s="9">
        <f>C51+C52</f>
        <v>1219.7</v>
      </c>
      <c r="D50" s="9">
        <f>D51+D52</f>
        <v>730.5</v>
      </c>
      <c r="E50" s="9">
        <f>E51+E52</f>
        <v>883</v>
      </c>
    </row>
    <row r="51" spans="1:5" ht="118.5" customHeight="1" x14ac:dyDescent="0.25">
      <c r="A51" s="10" t="s">
        <v>17</v>
      </c>
      <c r="B51" s="13" t="s">
        <v>34</v>
      </c>
      <c r="C51" s="16">
        <v>489.2</v>
      </c>
      <c r="D51" s="11">
        <v>0</v>
      </c>
      <c r="E51" s="11">
        <v>0</v>
      </c>
    </row>
    <row r="52" spans="1:5" ht="132.75" customHeight="1" x14ac:dyDescent="0.25">
      <c r="A52" s="10" t="s">
        <v>95</v>
      </c>
      <c r="B52" s="13" t="s">
        <v>96</v>
      </c>
      <c r="C52" s="16">
        <v>730.5</v>
      </c>
      <c r="D52" s="11">
        <v>730.5</v>
      </c>
      <c r="E52" s="11">
        <v>883</v>
      </c>
    </row>
    <row r="53" spans="1:5" ht="47.25" x14ac:dyDescent="0.25">
      <c r="A53" s="8" t="s">
        <v>18</v>
      </c>
      <c r="B53" s="8" t="s">
        <v>35</v>
      </c>
      <c r="C53" s="9">
        <f>C54+C55+C56+C57</f>
        <v>3332.1</v>
      </c>
      <c r="D53" s="9">
        <f>D55</f>
        <v>0</v>
      </c>
      <c r="E53" s="9">
        <f>E54+E55+E56</f>
        <v>5200</v>
      </c>
    </row>
    <row r="54" spans="1:5" ht="123.75" customHeight="1" x14ac:dyDescent="0.25">
      <c r="A54" s="10" t="s">
        <v>84</v>
      </c>
      <c r="B54" s="10" t="s">
        <v>85</v>
      </c>
      <c r="C54" s="9">
        <v>0</v>
      </c>
      <c r="D54" s="9">
        <v>0</v>
      </c>
      <c r="E54" s="11">
        <v>5200</v>
      </c>
    </row>
    <row r="55" spans="1:5" ht="110.25" x14ac:dyDescent="0.25">
      <c r="A55" s="10" t="s">
        <v>67</v>
      </c>
      <c r="B55" s="10" t="s">
        <v>68</v>
      </c>
      <c r="C55" s="11">
        <v>728.1</v>
      </c>
      <c r="D55" s="11">
        <v>0</v>
      </c>
      <c r="E55" s="11">
        <v>0</v>
      </c>
    </row>
    <row r="56" spans="1:5" ht="95.25" customHeight="1" x14ac:dyDescent="0.25">
      <c r="A56" s="10" t="s">
        <v>77</v>
      </c>
      <c r="B56" s="10" t="s">
        <v>78</v>
      </c>
      <c r="C56" s="11">
        <v>1354</v>
      </c>
      <c r="D56" s="11">
        <v>0</v>
      </c>
      <c r="E56" s="11">
        <v>0</v>
      </c>
    </row>
    <row r="57" spans="1:5" ht="103.5" customHeight="1" x14ac:dyDescent="0.25">
      <c r="A57" s="12" t="s">
        <v>101</v>
      </c>
      <c r="B57" s="10" t="s">
        <v>97</v>
      </c>
      <c r="C57" s="11">
        <v>1250</v>
      </c>
      <c r="D57" s="11">
        <v>0</v>
      </c>
      <c r="E57" s="11">
        <v>0</v>
      </c>
    </row>
    <row r="58" spans="1:5" ht="15.75" x14ac:dyDescent="0.25">
      <c r="A58" s="17" t="s">
        <v>19</v>
      </c>
      <c r="B58" s="13"/>
      <c r="C58" s="9">
        <f>C11+C16+C26+C35+C50+C53</f>
        <v>275509.10000000009</v>
      </c>
      <c r="D58" s="9">
        <f>D11+D16+D26+D35+D50+D53</f>
        <v>231568.2000000001</v>
      </c>
      <c r="E58" s="9">
        <f>E11+E16+E26+E35+E50+E53</f>
        <v>239988.10000000006</v>
      </c>
    </row>
    <row r="59" spans="1:5" ht="15.75" x14ac:dyDescent="0.25">
      <c r="A59" s="6"/>
      <c r="B59" s="6"/>
      <c r="C59" s="7"/>
      <c r="D59" s="7"/>
      <c r="E59" s="7"/>
    </row>
    <row r="60" spans="1:5" ht="15.75" x14ac:dyDescent="0.25">
      <c r="A60" s="19"/>
      <c r="B60" s="19"/>
      <c r="C60" s="7"/>
      <c r="D60" s="7"/>
      <c r="E60" s="7"/>
    </row>
    <row r="61" spans="1:5" ht="15.75" x14ac:dyDescent="0.25">
      <c r="A61" s="20"/>
      <c r="B61" s="20"/>
      <c r="C61" s="7"/>
      <c r="D61" s="7"/>
      <c r="E61" s="7"/>
    </row>
    <row r="62" spans="1:5" ht="15.75" x14ac:dyDescent="0.25">
      <c r="A62" s="6"/>
      <c r="B62" s="6"/>
      <c r="C62" s="7"/>
      <c r="D62" s="7"/>
      <c r="E62" s="7"/>
    </row>
    <row r="63" spans="1:5" x14ac:dyDescent="0.25">
      <c r="A63" s="3"/>
      <c r="B63" s="3"/>
      <c r="C63" s="4"/>
      <c r="D63" s="4"/>
      <c r="E63" s="4"/>
    </row>
    <row r="64" spans="1:5" x14ac:dyDescent="0.25">
      <c r="A64" s="3"/>
      <c r="B64" s="3"/>
      <c r="C64" s="4"/>
      <c r="D64" s="4"/>
      <c r="E64" s="4"/>
    </row>
  </sheetData>
  <mergeCells count="8">
    <mergeCell ref="B1:E1"/>
    <mergeCell ref="B2:E2"/>
    <mergeCell ref="B3:E3"/>
    <mergeCell ref="A60:B60"/>
    <mergeCell ref="A61:B61"/>
    <mergeCell ref="A7:E7"/>
    <mergeCell ref="B4:E4"/>
    <mergeCell ref="B5:E5"/>
  </mergeCells>
  <pageMargins left="0.7" right="0.7" top="0.75" bottom="0.75" header="0.3" footer="0.3"/>
  <pageSetup paperSize="9" scale="61" fitToWidth="0" fitToHeight="0" orientation="portrait" r:id="rId1"/>
  <rowBreaks count="2" manualBreakCount="2">
    <brk id="27" max="16383" man="1"/>
    <brk id="4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Пользователь</cp:lastModifiedBy>
  <cp:lastPrinted>2023-12-22T12:05:56Z</cp:lastPrinted>
  <dcterms:created xsi:type="dcterms:W3CDTF">2019-06-04T07:02:17Z</dcterms:created>
  <dcterms:modified xsi:type="dcterms:W3CDTF">2023-12-22T12:09:02Z</dcterms:modified>
</cp:coreProperties>
</file>