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05" windowWidth="19440" windowHeight="9975"/>
  </bookViews>
  <sheets>
    <sheet name="Лист1" sheetId="1" r:id="rId1"/>
  </sheets>
  <calcPr calcId="145621" iterate="1"/>
</workbook>
</file>

<file path=xl/calcChain.xml><?xml version="1.0" encoding="utf-8"?>
<calcChain xmlns="http://schemas.openxmlformats.org/spreadsheetml/2006/main">
  <c r="E14" i="1" l="1"/>
  <c r="D14" i="1"/>
  <c r="C14" i="1"/>
  <c r="D23" i="1" l="1"/>
  <c r="D21" i="1" s="1"/>
  <c r="E23" i="1"/>
  <c r="E21" i="1" s="1"/>
  <c r="D12" i="1"/>
  <c r="E12" i="1"/>
  <c r="C12" i="1"/>
  <c r="D27" i="1"/>
  <c r="E27" i="1"/>
  <c r="C27" i="1"/>
  <c r="D19" i="1"/>
  <c r="E19" i="1"/>
  <c r="C23" i="1"/>
  <c r="C21" i="1" s="1"/>
  <c r="C19" i="1"/>
  <c r="C26" i="1" l="1"/>
  <c r="C11" i="1" s="1"/>
  <c r="C10" i="1" s="1"/>
  <c r="E26" i="1"/>
  <c r="E33" i="1" s="1"/>
  <c r="D26" i="1"/>
  <c r="D11" i="1" s="1"/>
  <c r="D10" i="1" s="1"/>
  <c r="C33" i="1" l="1"/>
  <c r="E11" i="1"/>
  <c r="E10" i="1" s="1"/>
  <c r="D33" i="1"/>
</calcChain>
</file>

<file path=xl/sharedStrings.xml><?xml version="1.0" encoding="utf-8"?>
<sst xmlns="http://schemas.openxmlformats.org/spreadsheetml/2006/main" count="55" uniqueCount="55">
  <si>
    <t>Код бюджетной классификации РФ</t>
  </si>
  <si>
    <t>Наименование доходов</t>
  </si>
  <si>
    <t>Межбюджетные трансферты</t>
  </si>
  <si>
    <t>Приложение № 1</t>
  </si>
  <si>
    <t>(тыс.руб.)</t>
  </si>
  <si>
    <t>1 00 00000 00 0000 000</t>
  </si>
  <si>
    <t>ДОХОДЫ</t>
  </si>
  <si>
    <t>ВСЕГО НАЛОГОВЫХ ДОХОДОВ</t>
  </si>
  <si>
    <t>1 01 02000 01 0000 110</t>
  </si>
  <si>
    <t>Налог на доходы физических лиц</t>
  </si>
  <si>
    <t>1 01 02010 01 0000 110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</si>
  <si>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</si>
  <si>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1 03 02000 01 0000 110</t>
  </si>
  <si>
    <t>Акцизы по подакцизным товарам (продукции), производимым на территории Российской Федерации</t>
  </si>
  <si>
    <t>1 05 00000 00 0000 000</t>
  </si>
  <si>
    <t>НАЛОГИ НА СОВОКУПНЫЙ ДОХОД</t>
  </si>
  <si>
    <t>1 05 03010 01 0000 110</t>
  </si>
  <si>
    <t>Единый сельскохозяйственный налог</t>
  </si>
  <si>
    <t>1 06 00000 00 0000 000</t>
  </si>
  <si>
    <t>НАЛОГИ НА ИМУЩЕСТВО</t>
  </si>
  <si>
    <t>1 06 01030 13 0000 110</t>
  </si>
  <si>
    <t>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</si>
  <si>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1 06 06000 00 0000 110</t>
  </si>
  <si>
    <t>Земельный налог</t>
  </si>
  <si>
    <t>1 06 06033 13 0000 110</t>
  </si>
  <si>
    <t>Земельный налог с организаций, обладающих земельным участком, расположенным в границах городских  поселений</t>
  </si>
  <si>
    <t>1 06 06043 13 0000 110</t>
  </si>
  <si>
    <t>Земельный налог с физических лиц, обладающих земельным участком, расположенным в границах  городских  поселений</t>
  </si>
  <si>
    <t>ИТОГО ДОХОДОВ</t>
  </si>
  <si>
    <t>202 16001 13 0001 150</t>
  </si>
  <si>
    <t>Дотация на выравнивание уровня бюджетной обеспеченности из фонда финансовой поддержки поселения</t>
  </si>
  <si>
    <t>202 16001 13 0002 150</t>
  </si>
  <si>
    <t>Дотация бюджетам городских поселений на выравнивание  бюджетной обеспеченности из бюджетов муниципальных районов</t>
  </si>
  <si>
    <t>202 25555 13 0000 150</t>
  </si>
  <si>
    <t>Субсидии бюджетам городских поселений на поддержку муниципальных программ формирования современной городской среды</t>
  </si>
  <si>
    <t>202 29999 13 0075 150</t>
  </si>
  <si>
    <t>Субсидии бюджетам городских поселений области на обеспечение повышения оплаты труда некоторых категорий работников муниципальных учреждений</t>
  </si>
  <si>
    <t>202 35118 13 0000 150</t>
  </si>
  <si>
    <t>Всего доходов</t>
  </si>
  <si>
    <t>«О бюджете Духовницкого муниципального образования</t>
  </si>
  <si>
    <t>2025 г.</t>
  </si>
  <si>
    <t>1 03 02231 01 0000 110</t>
  </si>
  <si>
    <t>1 03 02241 01 0000 110</t>
  </si>
  <si>
    <t>1 03 02251 01 0000 110</t>
  </si>
  <si>
    <t>1 03 02261 01 0000 110</t>
  </si>
  <si>
    <t>Доходы от уплаты акцизов на дизельное топливо</t>
  </si>
  <si>
    <t>доходы от уплаты акцизов на моторные масла для дизельных и (или) карбюраторных (инжекторных) двигателей</t>
  </si>
  <si>
    <t>доходы от уплаты акцизов на прямогонный бензин</t>
  </si>
  <si>
    <t>Доходы от уплаты акцизов на автомобильный бензин</t>
  </si>
  <si>
    <t>Субвенции  бюджетам поселений на осуществление  первичного воинского учета  органами местного самоуправления поселений</t>
  </si>
  <si>
    <t>к проекту решения Совета Духовницкого муниципального образования Духовницкого муниципального  района  от «    » ноября   2023г. №</t>
  </si>
  <si>
    <t>на 2024 год и на плановый период 2025 и 2026 годов»</t>
  </si>
  <si>
    <t>2024г.</t>
  </si>
  <si>
    <t>2026 г.</t>
  </si>
  <si>
    <t>Поступления доходов в бюджет Духовницкого муниципального образования  Духовницкого муниципального района на 2024 год и на плановый период 2025 и 2026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</si>
</sst>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2"/>
      <color rgb="FF000000"/>
      <name val="PT Astra Serif"/>
      <family val="1"/>
      <charset val="204"/>
    </font>
    <font>
      <sz val="12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b/>
      <sz val="12"/>
      <color rgb="FF000000"/>
      <name val="PT Astra Serif"/>
      <family val="1"/>
      <charset val="204"/>
    </font>
    <font>
      <sz val="12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Alignment="1"/>
    <xf numFmtId="164" fontId="0" fillId="0" borderId="0" xfId="0" applyNumberFormat="1"/>
    <xf numFmtId="164" fontId="1" fillId="0" borderId="0" xfId="0" applyNumberFormat="1" applyFont="1" applyAlignment="1">
      <alignment horizontal="right"/>
    </xf>
    <xf numFmtId="0" fontId="2" fillId="0" borderId="0" xfId="0" applyFont="1"/>
    <xf numFmtId="164" fontId="2" fillId="0" borderId="0" xfId="0" applyNumberFormat="1" applyFont="1"/>
    <xf numFmtId="0" fontId="4" fillId="0" borderId="1" xfId="0" applyNumberFormat="1" applyFont="1" applyBorder="1" applyAlignment="1">
      <alignment horizontal="center" vertical="center" wrapText="1" shrinkToFit="1"/>
    </xf>
    <xf numFmtId="164" fontId="4" fillId="0" borderId="1" xfId="0" applyNumberFormat="1" applyFont="1" applyBorder="1" applyAlignment="1">
      <alignment horizontal="center" vertical="center" wrapText="1" shrinkToFit="1"/>
    </xf>
    <xf numFmtId="0" fontId="1" fillId="0" borderId="1" xfId="0" applyNumberFormat="1" applyFont="1" applyBorder="1" applyAlignment="1">
      <alignment horizontal="center" vertical="center" wrapText="1" shrinkToFit="1"/>
    </xf>
    <xf numFmtId="164" fontId="1" fillId="0" borderId="1" xfId="0" applyNumberFormat="1" applyFont="1" applyBorder="1" applyAlignment="1">
      <alignment horizontal="center" vertical="center" wrapText="1" shrinkToFit="1"/>
    </xf>
    <xf numFmtId="0" fontId="2" fillId="0" borderId="1" xfId="0" applyNumberFormat="1" applyFont="1" applyBorder="1" applyAlignment="1">
      <alignment horizontal="center" vertical="center" wrapText="1" shrinkToFit="1"/>
    </xf>
    <xf numFmtId="164" fontId="5" fillId="0" borderId="1" xfId="0" applyNumberFormat="1" applyFont="1" applyBorder="1" applyAlignment="1">
      <alignment horizontal="center" vertical="center" wrapText="1" shrinkToFit="1"/>
    </xf>
    <xf numFmtId="0" fontId="4" fillId="0" borderId="2" xfId="0" applyNumberFormat="1" applyFont="1" applyBorder="1" applyAlignment="1">
      <alignment horizontal="center" vertical="center" wrapText="1" shrinkToFit="1"/>
    </xf>
    <xf numFmtId="0" fontId="4" fillId="0" borderId="3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view="pageBreakPreview" zoomScale="85" zoomScaleNormal="60" zoomScaleSheetLayoutView="85" workbookViewId="0">
      <selection sqref="A1:E35"/>
    </sheetView>
  </sheetViews>
  <sheetFormatPr defaultRowHeight="15" x14ac:dyDescent="0.25"/>
  <cols>
    <col min="1" max="1" width="27.28515625" customWidth="1"/>
    <col min="2" max="2" width="44" customWidth="1"/>
    <col min="3" max="3" width="15.28515625" style="2" customWidth="1"/>
    <col min="4" max="4" width="13.28515625" style="2" customWidth="1"/>
    <col min="5" max="5" width="17.42578125" style="2" customWidth="1"/>
  </cols>
  <sheetData>
    <row r="1" spans="1:6" ht="15" customHeight="1" x14ac:dyDescent="0.25">
      <c r="A1" s="4"/>
      <c r="B1" s="14" t="s">
        <v>3</v>
      </c>
      <c r="C1" s="14"/>
      <c r="D1" s="14"/>
      <c r="E1" s="14"/>
      <c r="F1" s="1"/>
    </row>
    <row r="2" spans="1:6" ht="16.5" customHeight="1" x14ac:dyDescent="0.25">
      <c r="A2" s="4"/>
      <c r="B2" s="14" t="s">
        <v>50</v>
      </c>
      <c r="C2" s="14"/>
      <c r="D2" s="14"/>
      <c r="E2" s="14"/>
    </row>
    <row r="3" spans="1:6" ht="16.5" customHeight="1" x14ac:dyDescent="0.25">
      <c r="A3" s="4"/>
      <c r="B3" s="14"/>
      <c r="C3" s="14"/>
      <c r="D3" s="14"/>
      <c r="E3" s="14"/>
    </row>
    <row r="4" spans="1:6" ht="15.75" x14ac:dyDescent="0.25">
      <c r="A4" s="4"/>
      <c r="B4" s="14" t="s">
        <v>39</v>
      </c>
      <c r="C4" s="14"/>
      <c r="D4" s="14"/>
      <c r="E4" s="14"/>
    </row>
    <row r="5" spans="1:6" ht="15.75" x14ac:dyDescent="0.25">
      <c r="A5" s="4"/>
      <c r="B5" s="14" t="s">
        <v>51</v>
      </c>
      <c r="C5" s="14"/>
      <c r="D5" s="14"/>
      <c r="E5" s="14"/>
    </row>
    <row r="6" spans="1:6" ht="15.75" x14ac:dyDescent="0.25">
      <c r="A6" s="4"/>
      <c r="B6" s="4"/>
      <c r="C6" s="5"/>
      <c r="D6" s="5"/>
      <c r="E6" s="5"/>
    </row>
    <row r="7" spans="1:6" ht="35.25" customHeight="1" x14ac:dyDescent="0.25">
      <c r="A7" s="17" t="s">
        <v>54</v>
      </c>
      <c r="B7" s="17"/>
      <c r="C7" s="17"/>
      <c r="D7" s="17"/>
      <c r="E7" s="17"/>
    </row>
    <row r="8" spans="1:6" ht="15.75" x14ac:dyDescent="0.25">
      <c r="A8" s="4"/>
      <c r="B8" s="4"/>
      <c r="C8" s="5"/>
      <c r="D8" s="5"/>
      <c r="E8" s="3" t="s">
        <v>4</v>
      </c>
    </row>
    <row r="9" spans="1:6" ht="31.5" x14ac:dyDescent="0.25">
      <c r="A9" s="6" t="s">
        <v>0</v>
      </c>
      <c r="B9" s="6" t="s">
        <v>1</v>
      </c>
      <c r="C9" s="7" t="s">
        <v>52</v>
      </c>
      <c r="D9" s="7" t="s">
        <v>40</v>
      </c>
      <c r="E9" s="7" t="s">
        <v>53</v>
      </c>
    </row>
    <row r="10" spans="1:6" ht="15.75" x14ac:dyDescent="0.25">
      <c r="A10" s="6" t="s">
        <v>5</v>
      </c>
      <c r="B10" s="6" t="s">
        <v>6</v>
      </c>
      <c r="C10" s="7">
        <f>C11</f>
        <v>22692.1</v>
      </c>
      <c r="D10" s="7">
        <f t="shared" ref="D10:E10" si="0">D11</f>
        <v>23805.899999999998</v>
      </c>
      <c r="E10" s="7">
        <f t="shared" si="0"/>
        <v>25755</v>
      </c>
    </row>
    <row r="11" spans="1:6" ht="15.75" x14ac:dyDescent="0.25">
      <c r="A11" s="6"/>
      <c r="B11" s="6" t="s">
        <v>7</v>
      </c>
      <c r="C11" s="7">
        <f>C26</f>
        <v>22692.1</v>
      </c>
      <c r="D11" s="7">
        <f t="shared" ref="D11:E11" si="1">D26</f>
        <v>23805.899999999998</v>
      </c>
      <c r="E11" s="7">
        <f t="shared" si="1"/>
        <v>25755</v>
      </c>
    </row>
    <row r="12" spans="1:6" ht="28.5" customHeight="1" x14ac:dyDescent="0.25">
      <c r="A12" s="8" t="s">
        <v>8</v>
      </c>
      <c r="B12" s="8" t="s">
        <v>9</v>
      </c>
      <c r="C12" s="9">
        <f>C13</f>
        <v>8000</v>
      </c>
      <c r="D12" s="9">
        <f t="shared" ref="D12:E12" si="2">D13</f>
        <v>8600</v>
      </c>
      <c r="E12" s="9">
        <f t="shared" si="2"/>
        <v>9230</v>
      </c>
    </row>
    <row r="13" spans="1:6" ht="126" x14ac:dyDescent="0.25">
      <c r="A13" s="8" t="s">
        <v>10</v>
      </c>
      <c r="B13" s="8" t="s">
        <v>11</v>
      </c>
      <c r="C13" s="9">
        <v>8000</v>
      </c>
      <c r="D13" s="9">
        <v>8600</v>
      </c>
      <c r="E13" s="9">
        <v>9230</v>
      </c>
    </row>
    <row r="14" spans="1:6" ht="47.25" x14ac:dyDescent="0.25">
      <c r="A14" s="8" t="s">
        <v>12</v>
      </c>
      <c r="B14" s="8" t="s">
        <v>13</v>
      </c>
      <c r="C14" s="9">
        <f>C15+C16+C17+C18</f>
        <v>2344.3000000000002</v>
      </c>
      <c r="D14" s="9">
        <f>D15+D16+D17+D18</f>
        <v>2394.7999999999997</v>
      </c>
      <c r="E14" s="9">
        <f>E15+E16+E17+E18</f>
        <v>3229.6</v>
      </c>
    </row>
    <row r="15" spans="1:6" ht="31.5" x14ac:dyDescent="0.25">
      <c r="A15" s="8" t="s">
        <v>41</v>
      </c>
      <c r="B15" s="8" t="s">
        <v>45</v>
      </c>
      <c r="C15" s="9">
        <v>1082.4000000000001</v>
      </c>
      <c r="D15" s="9">
        <v>1112.8</v>
      </c>
      <c r="E15" s="9">
        <v>1476.7</v>
      </c>
    </row>
    <row r="16" spans="1:6" ht="63" x14ac:dyDescent="0.25">
      <c r="A16" s="8" t="s">
        <v>42</v>
      </c>
      <c r="B16" s="8" t="s">
        <v>46</v>
      </c>
      <c r="C16" s="9">
        <v>7.8</v>
      </c>
      <c r="D16" s="9">
        <v>8</v>
      </c>
      <c r="E16" s="9">
        <v>11</v>
      </c>
    </row>
    <row r="17" spans="1:5" ht="31.5" x14ac:dyDescent="0.25">
      <c r="A17" s="8" t="s">
        <v>43</v>
      </c>
      <c r="B17" s="8" t="s">
        <v>48</v>
      </c>
      <c r="C17" s="9">
        <v>1425.8</v>
      </c>
      <c r="D17" s="9">
        <v>1442.8</v>
      </c>
      <c r="E17" s="9">
        <v>1994.7</v>
      </c>
    </row>
    <row r="18" spans="1:5" ht="31.5" x14ac:dyDescent="0.25">
      <c r="A18" s="8" t="s">
        <v>44</v>
      </c>
      <c r="B18" s="8" t="s">
        <v>47</v>
      </c>
      <c r="C18" s="9">
        <v>-171.7</v>
      </c>
      <c r="D18" s="9">
        <v>-168.8</v>
      </c>
      <c r="E18" s="9">
        <v>-252.8</v>
      </c>
    </row>
    <row r="19" spans="1:5" ht="15.75" x14ac:dyDescent="0.25">
      <c r="A19" s="8" t="s">
        <v>14</v>
      </c>
      <c r="B19" s="8" t="s">
        <v>15</v>
      </c>
      <c r="C19" s="9">
        <f>C20</f>
        <v>8800</v>
      </c>
      <c r="D19" s="9">
        <f t="shared" ref="D19:E19" si="3">D20</f>
        <v>9240</v>
      </c>
      <c r="E19" s="9">
        <f t="shared" si="3"/>
        <v>9702</v>
      </c>
    </row>
    <row r="20" spans="1:5" ht="15.75" x14ac:dyDescent="0.25">
      <c r="A20" s="6" t="s">
        <v>16</v>
      </c>
      <c r="B20" s="6" t="s">
        <v>17</v>
      </c>
      <c r="C20" s="7">
        <v>8800</v>
      </c>
      <c r="D20" s="7">
        <v>9240</v>
      </c>
      <c r="E20" s="7">
        <v>9702</v>
      </c>
    </row>
    <row r="21" spans="1:5" ht="15.75" x14ac:dyDescent="0.25">
      <c r="A21" s="8" t="s">
        <v>18</v>
      </c>
      <c r="B21" s="8" t="s">
        <v>19</v>
      </c>
      <c r="C21" s="9">
        <f>C22+C23</f>
        <v>3547.8</v>
      </c>
      <c r="D21" s="9">
        <f t="shared" ref="D21:E21" si="4">D22+D23</f>
        <v>3571.1</v>
      </c>
      <c r="E21" s="9">
        <f t="shared" si="4"/>
        <v>3593.4</v>
      </c>
    </row>
    <row r="22" spans="1:5" ht="78.75" x14ac:dyDescent="0.25">
      <c r="A22" s="8" t="s">
        <v>20</v>
      </c>
      <c r="B22" s="8" t="s">
        <v>21</v>
      </c>
      <c r="C22" s="9">
        <v>1819</v>
      </c>
      <c r="D22" s="9">
        <v>1819</v>
      </c>
      <c r="E22" s="9">
        <v>1819</v>
      </c>
    </row>
    <row r="23" spans="1:5" ht="15.75" x14ac:dyDescent="0.25">
      <c r="A23" s="8" t="s">
        <v>22</v>
      </c>
      <c r="B23" s="8" t="s">
        <v>23</v>
      </c>
      <c r="C23" s="9">
        <f>C24+C25</f>
        <v>1728.8</v>
      </c>
      <c r="D23" s="9">
        <f t="shared" ref="D23:E23" si="5">D24+D25</f>
        <v>1752.1</v>
      </c>
      <c r="E23" s="9">
        <f t="shared" si="5"/>
        <v>1774.4</v>
      </c>
    </row>
    <row r="24" spans="1:5" ht="63" x14ac:dyDescent="0.25">
      <c r="A24" s="8" t="s">
        <v>24</v>
      </c>
      <c r="B24" s="8" t="s">
        <v>25</v>
      </c>
      <c r="C24" s="9">
        <v>365.8</v>
      </c>
      <c r="D24" s="9">
        <v>372.1</v>
      </c>
      <c r="E24" s="9">
        <v>378.4</v>
      </c>
    </row>
    <row r="25" spans="1:5" ht="63" x14ac:dyDescent="0.25">
      <c r="A25" s="8" t="s">
        <v>26</v>
      </c>
      <c r="B25" s="8" t="s">
        <v>27</v>
      </c>
      <c r="C25" s="9">
        <v>1363</v>
      </c>
      <c r="D25" s="9">
        <v>1380</v>
      </c>
      <c r="E25" s="9">
        <v>1396</v>
      </c>
    </row>
    <row r="26" spans="1:5" ht="15.75" x14ac:dyDescent="0.25">
      <c r="A26" s="8" t="s">
        <v>28</v>
      </c>
      <c r="B26" s="8"/>
      <c r="C26" s="9">
        <f>C12+C14+C19+C21</f>
        <v>22692.1</v>
      </c>
      <c r="D26" s="9">
        <f>D12+D14+D19+D21</f>
        <v>23805.899999999998</v>
      </c>
      <c r="E26" s="9">
        <f>E12+E14+E19+E21</f>
        <v>25755</v>
      </c>
    </row>
    <row r="27" spans="1:5" ht="15.75" x14ac:dyDescent="0.25">
      <c r="A27" s="6"/>
      <c r="B27" s="6" t="s">
        <v>2</v>
      </c>
      <c r="C27" s="7">
        <f>SUM(C28:C32)</f>
        <v>283</v>
      </c>
      <c r="D27" s="7">
        <f t="shared" ref="D27:E27" si="6">SUM(D28:D32)</f>
        <v>295.39999999999998</v>
      </c>
      <c r="E27" s="7">
        <f t="shared" si="6"/>
        <v>303.8</v>
      </c>
    </row>
    <row r="28" spans="1:5" ht="0.75" customHeight="1" x14ac:dyDescent="0.25">
      <c r="A28" s="8" t="s">
        <v>29</v>
      </c>
      <c r="B28" s="10" t="s">
        <v>30</v>
      </c>
      <c r="C28" s="9"/>
      <c r="D28" s="9"/>
      <c r="E28" s="9"/>
    </row>
    <row r="29" spans="1:5" ht="63" x14ac:dyDescent="0.25">
      <c r="A29" s="8" t="s">
        <v>31</v>
      </c>
      <c r="B29" s="10" t="s">
        <v>32</v>
      </c>
      <c r="C29" s="9">
        <v>283</v>
      </c>
      <c r="D29" s="9">
        <v>295.39999999999998</v>
      </c>
      <c r="E29" s="9">
        <v>303.8</v>
      </c>
    </row>
    <row r="30" spans="1:5" ht="0.75" customHeight="1" x14ac:dyDescent="0.25">
      <c r="A30" s="8" t="s">
        <v>33</v>
      </c>
      <c r="B30" s="10" t="s">
        <v>34</v>
      </c>
      <c r="C30" s="9"/>
      <c r="D30" s="9"/>
      <c r="E30" s="9"/>
    </row>
    <row r="31" spans="1:5" ht="78.75" hidden="1" x14ac:dyDescent="0.25">
      <c r="A31" s="8" t="s">
        <v>35</v>
      </c>
      <c r="B31" s="10" t="s">
        <v>36</v>
      </c>
      <c r="C31" s="9"/>
      <c r="D31" s="9"/>
      <c r="E31" s="9"/>
    </row>
    <row r="32" spans="1:5" ht="3.75" hidden="1" customHeight="1" x14ac:dyDescent="0.25">
      <c r="A32" s="8" t="s">
        <v>37</v>
      </c>
      <c r="B32" s="8" t="s">
        <v>49</v>
      </c>
      <c r="C32" s="11"/>
      <c r="D32" s="11"/>
      <c r="E32" s="11"/>
    </row>
    <row r="33" spans="1:5" ht="15.75" x14ac:dyDescent="0.25">
      <c r="A33" s="12" t="s">
        <v>38</v>
      </c>
      <c r="B33" s="13"/>
      <c r="C33" s="7">
        <f>C26+C27</f>
        <v>22975.1</v>
      </c>
      <c r="D33" s="7">
        <f t="shared" ref="D33:E33" si="7">D26+D27</f>
        <v>24101.3</v>
      </c>
      <c r="E33" s="7">
        <f t="shared" si="7"/>
        <v>26058.799999999999</v>
      </c>
    </row>
    <row r="34" spans="1:5" ht="15.75" x14ac:dyDescent="0.25">
      <c r="A34" s="4"/>
      <c r="B34" s="4"/>
      <c r="C34" s="5"/>
      <c r="D34" s="5"/>
      <c r="E34" s="5"/>
    </row>
    <row r="35" spans="1:5" ht="15.75" x14ac:dyDescent="0.25">
      <c r="A35" s="15"/>
      <c r="B35" s="15"/>
      <c r="C35" s="5"/>
      <c r="D35" s="5"/>
      <c r="E35" s="5"/>
    </row>
    <row r="36" spans="1:5" ht="15.75" x14ac:dyDescent="0.25">
      <c r="A36" s="16"/>
      <c r="B36" s="16"/>
      <c r="C36" s="5"/>
      <c r="D36" s="5"/>
      <c r="E36" s="5"/>
    </row>
  </sheetData>
  <mergeCells count="7">
    <mergeCell ref="B1:E1"/>
    <mergeCell ref="A35:B35"/>
    <mergeCell ref="A36:B36"/>
    <mergeCell ref="A7:E7"/>
    <mergeCell ref="B4:E4"/>
    <mergeCell ref="B5:E5"/>
    <mergeCell ref="B2:E3"/>
  </mergeCells>
  <pageMargins left="0.7" right="0.7" top="0.75" bottom="0.75" header="0.3" footer="0.3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Пользователь</cp:lastModifiedBy>
  <cp:lastPrinted>2023-11-13T07:47:54Z</cp:lastPrinted>
  <dcterms:created xsi:type="dcterms:W3CDTF">2019-06-04T07:02:17Z</dcterms:created>
  <dcterms:modified xsi:type="dcterms:W3CDTF">2023-11-15T11:48:11Z</dcterms:modified>
</cp:coreProperties>
</file>